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55" windowHeight="7935"/>
  </bookViews>
  <sheets>
    <sheet name="rozpočet" sheetId="6" r:id="rId1"/>
  </sheets>
  <definedNames>
    <definedName name="_xlnm.Print_Area" localSheetId="0">rozpočet!$A$3:$Q$65</definedName>
  </definedNames>
  <calcPr calcId="125725"/>
</workbook>
</file>

<file path=xl/calcChain.xml><?xml version="1.0" encoding="utf-8"?>
<calcChain xmlns="http://schemas.openxmlformats.org/spreadsheetml/2006/main">
  <c r="P44" i="6"/>
  <c r="N44"/>
  <c r="Q44" l="1"/>
  <c r="P63"/>
  <c r="N63"/>
  <c r="P62"/>
  <c r="N62"/>
  <c r="P61"/>
  <c r="N61"/>
  <c r="P60"/>
  <c r="N60"/>
  <c r="P59"/>
  <c r="N59"/>
  <c r="P58"/>
  <c r="N58"/>
  <c r="P57"/>
  <c r="N57"/>
  <c r="P56"/>
  <c r="N56"/>
  <c r="P55"/>
  <c r="N55"/>
  <c r="P54"/>
  <c r="N54"/>
  <c r="P53"/>
  <c r="N53"/>
  <c r="P52"/>
  <c r="N52"/>
  <c r="P51"/>
  <c r="N51"/>
  <c r="P50"/>
  <c r="N50"/>
  <c r="P49"/>
  <c r="N49"/>
  <c r="P48"/>
  <c r="N48"/>
  <c r="K47"/>
  <c r="P47" s="1"/>
  <c r="P46"/>
  <c r="N46"/>
  <c r="P45"/>
  <c r="N45"/>
  <c r="Q45" s="1"/>
  <c r="P43"/>
  <c r="N43"/>
  <c r="P42"/>
  <c r="N42"/>
  <c r="P41"/>
  <c r="N41"/>
  <c r="P40"/>
  <c r="N40"/>
  <c r="P39"/>
  <c r="N39"/>
  <c r="P38"/>
  <c r="N38"/>
  <c r="Q38" s="1"/>
  <c r="P37"/>
  <c r="N37"/>
  <c r="P36"/>
  <c r="N36"/>
  <c r="P35"/>
  <c r="N35"/>
  <c r="P34"/>
  <c r="N34"/>
  <c r="P33"/>
  <c r="N33"/>
  <c r="P32"/>
  <c r="N32"/>
  <c r="P31"/>
  <c r="N31"/>
  <c r="P30"/>
  <c r="N30"/>
  <c r="P29"/>
  <c r="N29"/>
  <c r="P28"/>
  <c r="N28"/>
  <c r="P27"/>
  <c r="N27"/>
  <c r="P26"/>
  <c r="N26"/>
  <c r="P25"/>
  <c r="N25"/>
  <c r="P24"/>
  <c r="N24"/>
  <c r="P23"/>
  <c r="N23"/>
  <c r="P22"/>
  <c r="N22"/>
  <c r="P21"/>
  <c r="N21"/>
  <c r="P20"/>
  <c r="N20"/>
  <c r="P19"/>
  <c r="N19"/>
  <c r="P18"/>
  <c r="N18"/>
  <c r="P17"/>
  <c r="N17"/>
  <c r="P16"/>
  <c r="N16"/>
  <c r="P15"/>
  <c r="N15"/>
  <c r="P14"/>
  <c r="N14"/>
  <c r="P13"/>
  <c r="N13"/>
  <c r="Q49" l="1"/>
  <c r="Q57"/>
  <c r="Q62"/>
  <c r="Q14"/>
  <c r="Q15"/>
  <c r="Q17"/>
  <c r="Q20"/>
  <c r="Q22"/>
  <c r="Q41"/>
  <c r="Q51"/>
  <c r="Q59"/>
  <c r="Q61"/>
  <c r="Q63"/>
  <c r="Q13"/>
  <c r="Q43"/>
  <c r="Q24"/>
  <c r="Q26"/>
  <c r="Q30"/>
  <c r="Q40"/>
  <c r="Q46"/>
  <c r="Q52"/>
  <c r="Q56"/>
  <c r="Q60"/>
  <c r="Q18"/>
  <c r="Q23"/>
  <c r="Q27"/>
  <c r="Q29"/>
  <c r="Q31"/>
  <c r="Q53"/>
  <c r="Q39"/>
  <c r="Q33"/>
  <c r="Q34"/>
  <c r="Q36"/>
  <c r="Q19"/>
  <c r="Q21"/>
  <c r="Q28"/>
  <c r="Q35"/>
  <c r="Q37"/>
  <c r="Q42"/>
  <c r="Q48"/>
  <c r="Q50"/>
  <c r="Q55"/>
  <c r="Q16"/>
  <c r="Q25"/>
  <c r="Q32"/>
  <c r="N47"/>
  <c r="Q47" s="1"/>
  <c r="Q54"/>
  <c r="Q58"/>
  <c r="P65"/>
  <c r="N65" l="1"/>
  <c r="Q65"/>
</calcChain>
</file>

<file path=xl/sharedStrings.xml><?xml version="1.0" encoding="utf-8"?>
<sst xmlns="http://schemas.openxmlformats.org/spreadsheetml/2006/main" count="110" uniqueCount="67">
  <si>
    <t>1.</t>
  </si>
  <si>
    <t>Výkon chlazení</t>
  </si>
  <si>
    <t>kW</t>
  </si>
  <si>
    <t>ks</t>
  </si>
  <si>
    <t>Napětí</t>
  </si>
  <si>
    <t>V</t>
  </si>
  <si>
    <t>Příkon</t>
  </si>
  <si>
    <t>Proud</t>
  </si>
  <si>
    <t>A</t>
  </si>
  <si>
    <t>2.</t>
  </si>
  <si>
    <t>W</t>
  </si>
  <si>
    <t>4.</t>
  </si>
  <si>
    <t>5.</t>
  </si>
  <si>
    <t>Vzduchový výkon</t>
  </si>
  <si>
    <t>6.</t>
  </si>
  <si>
    <t>7.</t>
  </si>
  <si>
    <t>m</t>
  </si>
  <si>
    <t>Tlakové zkoušky potrubí</t>
  </si>
  <si>
    <t>do DN 50</t>
  </si>
  <si>
    <t>Pomocný materiál</t>
  </si>
  <si>
    <t>hod</t>
  </si>
  <si>
    <t>Vnitrostaveništní přemístění</t>
  </si>
  <si>
    <t>do 16m</t>
  </si>
  <si>
    <t>t</t>
  </si>
  <si>
    <t>Drobné stavební úpravy</t>
  </si>
  <si>
    <t>Výkon vytápění</t>
  </si>
  <si>
    <t>KLIMATIZAČNÍ JEDNOTKY</t>
  </si>
  <si>
    <t xml:space="preserve"> m3/h</t>
  </si>
  <si>
    <t>dB(A) v 1m</t>
  </si>
  <si>
    <t>Akustický tlak</t>
  </si>
  <si>
    <t>MATERIÁL</t>
  </si>
  <si>
    <t>KS</t>
  </si>
  <si>
    <t>CELKEM</t>
  </si>
  <si>
    <t>MONTÁŽ</t>
  </si>
  <si>
    <t>CENA</t>
  </si>
  <si>
    <t xml:space="preserve">POTRUBÍ, IZOLACE </t>
  </si>
  <si>
    <t xml:space="preserve"> dB(A</t>
  </si>
  <si>
    <t>Hlučnost v 3 m</t>
  </si>
  <si>
    <t>1.1</t>
  </si>
  <si>
    <t>1.2</t>
  </si>
  <si>
    <t>6x1 - 10x1</t>
  </si>
  <si>
    <t>Provozní zkouška a zaškolení</t>
  </si>
  <si>
    <t>konzole venkovní jednotky</t>
  </si>
  <si>
    <t>průrazy potrubí, včetně začištění</t>
  </si>
  <si>
    <t>Potrubí pro odvod kondenzátu</t>
  </si>
  <si>
    <t>3.</t>
  </si>
  <si>
    <t>objímky, šrouby, vruty</t>
  </si>
  <si>
    <t>kg</t>
  </si>
  <si>
    <t>včetně tvarovek a sifonů</t>
  </si>
  <si>
    <t>Zařízení č. 1</t>
  </si>
  <si>
    <t>Venkovní klimatizační jednotka</t>
  </si>
  <si>
    <t>Kazetová 4-výdechová klimatizační jednotka</t>
  </si>
  <si>
    <t>37-30</t>
  </si>
  <si>
    <t>Zařízení č. 2</t>
  </si>
  <si>
    <t>2.1</t>
  </si>
  <si>
    <t>2.2</t>
  </si>
  <si>
    <t>RAS - M10 SMUV-E</t>
  </si>
  <si>
    <t>Pe 32</t>
  </si>
  <si>
    <t>Předizolované potrubí Cu typu DUAL PLUS</t>
  </si>
  <si>
    <t>CELKEM bez DPH</t>
  </si>
  <si>
    <t>RAS-10 G2AVP-E</t>
  </si>
  <si>
    <t>Vnitřní nástěnná klim. Jednotka</t>
  </si>
  <si>
    <t>RAS - 10G2KVP-E</t>
  </si>
  <si>
    <t>43-20</t>
  </si>
  <si>
    <t>RAS-3M26 S3AV-E</t>
  </si>
  <si>
    <t>6x1 - 12x1</t>
  </si>
  <si>
    <t>VÝKAZ VÝMĚR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</si>
</sst>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4" fillId="0" borderId="0" xfId="0" applyFont="1"/>
    <xf numFmtId="1" fontId="4" fillId="0" borderId="0" xfId="0" applyNumberFormat="1" applyFont="1" applyAlignment="1">
      <alignment horizontal="right"/>
    </xf>
    <xf numFmtId="0" fontId="5" fillId="0" borderId="0" xfId="0" applyFont="1"/>
    <xf numFmtId="0" fontId="7" fillId="0" borderId="0" xfId="0" applyFont="1"/>
    <xf numFmtId="0" fontId="8" fillId="0" borderId="0" xfId="0" applyFont="1"/>
    <xf numFmtId="49" fontId="3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Fill="1"/>
    <xf numFmtId="49" fontId="0" fillId="0" borderId="0" xfId="0" applyNumberFormat="1"/>
    <xf numFmtId="12" fontId="3" fillId="0" borderId="0" xfId="0" applyNumberFormat="1" applyFont="1"/>
    <xf numFmtId="164" fontId="7" fillId="0" borderId="0" xfId="2" applyNumberFormat="1" applyFont="1"/>
    <xf numFmtId="164" fontId="2" fillId="0" borderId="0" xfId="2" applyNumberFormat="1" applyFont="1"/>
    <xf numFmtId="164" fontId="1" fillId="0" borderId="0" xfId="2" applyNumberFormat="1" applyFont="1"/>
    <xf numFmtId="49" fontId="6" fillId="2" borderId="0" xfId="0" applyNumberFormat="1" applyFont="1" applyFill="1" applyAlignment="1">
      <alignment horizontal="left"/>
    </xf>
    <xf numFmtId="0" fontId="9" fillId="2" borderId="0" xfId="0" applyFont="1" applyFill="1"/>
    <xf numFmtId="0" fontId="10" fillId="2" borderId="0" xfId="0" applyFont="1" applyFill="1"/>
    <xf numFmtId="164" fontId="9" fillId="2" borderId="0" xfId="0" applyNumberFormat="1" applyFont="1" applyFill="1"/>
    <xf numFmtId="164" fontId="11" fillId="2" borderId="0" xfId="1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right"/>
    </xf>
    <xf numFmtId="164" fontId="1" fillId="2" borderId="0" xfId="2" applyNumberFormat="1" applyFont="1" applyFill="1" applyAlignment="1">
      <alignment horizontal="center"/>
    </xf>
    <xf numFmtId="0" fontId="5" fillId="0" borderId="1" xfId="0" applyFont="1" applyBorder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64" fontId="2" fillId="0" borderId="1" xfId="2" applyNumberFormat="1" applyFont="1" applyBorder="1"/>
    <xf numFmtId="0" fontId="1" fillId="0" borderId="0" xfId="0" applyFont="1" applyAlignment="1">
      <alignment horizontal="right"/>
    </xf>
    <xf numFmtId="49" fontId="1" fillId="0" borderId="0" xfId="0" applyNumberFormat="1" applyFont="1"/>
    <xf numFmtId="49" fontId="2" fillId="0" borderId="0" xfId="0" applyNumberFormat="1" applyFont="1"/>
    <xf numFmtId="164" fontId="7" fillId="0" borderId="0" xfId="2" applyNumberFormat="1" applyFont="1" applyProtection="1">
      <protection locked="0"/>
    </xf>
    <xf numFmtId="164" fontId="2" fillId="0" borderId="0" xfId="2" applyNumberFormat="1" applyFont="1" applyProtection="1">
      <protection locked="0"/>
    </xf>
    <xf numFmtId="164" fontId="3" fillId="0" borderId="0" xfId="2" applyNumberFormat="1" applyFont="1" applyProtection="1">
      <protection locked="0"/>
    </xf>
    <xf numFmtId="164" fontId="1" fillId="0" borderId="0" xfId="2" applyNumberFormat="1" applyFont="1" applyProtection="1">
      <protection locked="0"/>
    </xf>
    <xf numFmtId="164" fontId="2" fillId="0" borderId="1" xfId="2" applyNumberFormat="1" applyFont="1" applyBorder="1" applyProtection="1">
      <protection locked="0"/>
    </xf>
    <xf numFmtId="164" fontId="2" fillId="0" borderId="0" xfId="2" applyNumberFormat="1" applyFont="1" applyFill="1" applyProtection="1">
      <protection locked="0"/>
    </xf>
    <xf numFmtId="164" fontId="2" fillId="0" borderId="1" xfId="2" applyNumberFormat="1" applyFont="1" applyFill="1" applyBorder="1" applyProtection="1">
      <protection locked="0"/>
    </xf>
    <xf numFmtId="164" fontId="1" fillId="0" borderId="0" xfId="2" applyNumberFormat="1" applyFont="1" applyFill="1" applyProtection="1">
      <protection locked="0"/>
    </xf>
  </cellXfs>
  <cellStyles count="3">
    <cellStyle name="měny" xfId="2" builtinId="4"/>
    <cellStyle name="měny 10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view="pageBreakPreview" zoomScale="110" zoomScaleSheetLayoutView="110" workbookViewId="0">
      <pane ySplit="2" topLeftCell="A33" activePane="bottomLeft" state="frozen"/>
      <selection pane="bottomLeft" activeCell="S38" sqref="S38"/>
    </sheetView>
  </sheetViews>
  <sheetFormatPr defaultRowHeight="12.75"/>
  <cols>
    <col min="1" max="1" width="4.42578125" style="8" customWidth="1"/>
    <col min="2" max="2" width="2.7109375" style="8" customWidth="1"/>
    <col min="3" max="3" width="2.28515625" style="1" hidden="1" customWidth="1"/>
    <col min="4" max="4" width="2.7109375" style="1" customWidth="1"/>
    <col min="5" max="5" width="3.5703125" style="1" customWidth="1"/>
    <col min="6" max="6" width="17.28515625" style="1" customWidth="1"/>
    <col min="7" max="7" width="12.140625" style="2" customWidth="1"/>
    <col min="8" max="8" width="11.28515625" style="3" customWidth="1"/>
    <col min="9" max="9" width="1.7109375" style="2" customWidth="1"/>
    <col min="10" max="10" width="2.7109375" style="2" customWidth="1"/>
    <col min="11" max="11" width="6.42578125" style="2" customWidth="1"/>
    <col min="12" max="12" width="6" style="2" customWidth="1"/>
    <col min="13" max="17" width="13.28515625" style="17" customWidth="1"/>
    <col min="18" max="19" width="9.140625" style="2"/>
    <col min="20" max="20" width="13.5703125" style="2" bestFit="1" customWidth="1"/>
    <col min="21" max="21" width="12.140625" style="2" bestFit="1" customWidth="1"/>
    <col min="22" max="22" width="13.5703125" style="2" bestFit="1" customWidth="1"/>
    <col min="23" max="16384" width="9.140625" style="2"/>
  </cols>
  <sheetData>
    <row r="1" spans="1:17" s="13" customFormat="1" ht="18">
      <c r="A1" s="19" t="s">
        <v>66</v>
      </c>
      <c r="B1" s="20"/>
      <c r="C1" s="20"/>
      <c r="D1" s="21"/>
      <c r="E1" s="21"/>
      <c r="F1" s="20"/>
      <c r="G1" s="20"/>
      <c r="H1" s="22"/>
      <c r="I1" s="20"/>
      <c r="J1" s="20"/>
      <c r="K1" s="20"/>
      <c r="L1" s="23"/>
      <c r="M1" s="26" t="s">
        <v>30</v>
      </c>
      <c r="N1" s="26" t="s">
        <v>30</v>
      </c>
      <c r="O1" s="26" t="s">
        <v>33</v>
      </c>
      <c r="P1" s="26" t="s">
        <v>33</v>
      </c>
      <c r="Q1" s="26" t="s">
        <v>34</v>
      </c>
    </row>
    <row r="2" spans="1:17" s="13" customFormat="1" ht="15.75">
      <c r="A2" s="24"/>
      <c r="B2" s="20"/>
      <c r="C2" s="20"/>
      <c r="D2" s="21"/>
      <c r="E2" s="21"/>
      <c r="F2" s="20"/>
      <c r="G2" s="25"/>
      <c r="H2" s="20"/>
      <c r="I2" s="20"/>
      <c r="J2" s="20"/>
      <c r="K2" s="20"/>
      <c r="L2" s="23"/>
      <c r="M2" s="26" t="s">
        <v>31</v>
      </c>
      <c r="N2" s="26" t="s">
        <v>32</v>
      </c>
      <c r="O2" s="26" t="s">
        <v>31</v>
      </c>
      <c r="P2" s="26" t="s">
        <v>32</v>
      </c>
      <c r="Q2" s="26" t="s">
        <v>32</v>
      </c>
    </row>
    <row r="3" spans="1:17" ht="15.75">
      <c r="A3" s="1" t="s">
        <v>26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35"/>
      <c r="N3" s="16"/>
      <c r="O3" s="16"/>
      <c r="P3" s="16"/>
      <c r="Q3" s="16"/>
    </row>
    <row r="4" spans="1:17" ht="15.75">
      <c r="A4" s="1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35"/>
      <c r="N4" s="16"/>
      <c r="O4" s="16"/>
      <c r="P4" s="16"/>
      <c r="Q4" s="16"/>
    </row>
    <row r="5" spans="1:17">
      <c r="A5" s="33" t="s">
        <v>49</v>
      </c>
      <c r="B5"/>
      <c r="C5"/>
      <c r="D5"/>
      <c r="E5"/>
      <c r="F5" s="2"/>
      <c r="G5"/>
      <c r="H5"/>
      <c r="I5"/>
      <c r="K5"/>
      <c r="L5"/>
      <c r="M5" s="36"/>
    </row>
    <row r="6" spans="1:17">
      <c r="A6" s="14" t="s">
        <v>38</v>
      </c>
      <c r="B6" s="2" t="s">
        <v>50</v>
      </c>
      <c r="C6"/>
      <c r="D6"/>
      <c r="E6"/>
      <c r="F6"/>
      <c r="G6"/>
      <c r="H6"/>
      <c r="I6"/>
      <c r="J6"/>
      <c r="K6"/>
      <c r="M6" s="36"/>
      <c r="O6" s="40"/>
    </row>
    <row r="7" spans="1:17">
      <c r="A7" s="14"/>
      <c r="B7"/>
      <c r="C7"/>
      <c r="D7" s="2"/>
      <c r="E7" s="2" t="s">
        <v>64</v>
      </c>
      <c r="F7"/>
      <c r="G7"/>
      <c r="H7"/>
      <c r="I7"/>
      <c r="J7"/>
      <c r="K7"/>
      <c r="M7" s="36"/>
      <c r="O7" s="40"/>
    </row>
    <row r="8" spans="1:17">
      <c r="A8" s="14"/>
      <c r="B8"/>
      <c r="C8"/>
      <c r="D8"/>
      <c r="E8"/>
      <c r="F8" s="2" t="s">
        <v>1</v>
      </c>
      <c r="G8" s="12">
        <v>7.5</v>
      </c>
      <c r="H8" t="s">
        <v>2</v>
      </c>
      <c r="I8"/>
      <c r="J8"/>
      <c r="K8"/>
      <c r="M8" s="36"/>
      <c r="O8" s="40"/>
    </row>
    <row r="9" spans="1:17">
      <c r="A9" s="14"/>
      <c r="B9"/>
      <c r="C9"/>
      <c r="D9"/>
      <c r="E9"/>
      <c r="F9" s="10" t="s">
        <v>25</v>
      </c>
      <c r="G9" s="12">
        <v>9</v>
      </c>
      <c r="H9" t="s">
        <v>2</v>
      </c>
      <c r="I9"/>
      <c r="J9"/>
      <c r="K9"/>
      <c r="M9" s="36"/>
      <c r="O9" s="40"/>
    </row>
    <row r="10" spans="1:17">
      <c r="A10" s="14"/>
      <c r="B10"/>
      <c r="C10"/>
      <c r="D10"/>
      <c r="E10"/>
      <c r="F10" s="2" t="s">
        <v>37</v>
      </c>
      <c r="G10" s="12">
        <v>48</v>
      </c>
      <c r="H10" t="s">
        <v>36</v>
      </c>
      <c r="I10"/>
      <c r="J10"/>
      <c r="K10"/>
      <c r="M10" s="36"/>
      <c r="O10" s="40"/>
    </row>
    <row r="11" spans="1:17">
      <c r="A11" s="14"/>
      <c r="B11"/>
      <c r="C11"/>
      <c r="D11"/>
      <c r="E11"/>
      <c r="F11" s="2" t="s">
        <v>6</v>
      </c>
      <c r="G11" s="12">
        <v>2.25</v>
      </c>
      <c r="H11" t="s">
        <v>2</v>
      </c>
      <c r="I11"/>
      <c r="J11"/>
      <c r="K11"/>
      <c r="M11" s="36"/>
      <c r="O11" s="40"/>
    </row>
    <row r="12" spans="1:17">
      <c r="A12" s="14"/>
      <c r="B12"/>
      <c r="C12"/>
      <c r="D12"/>
      <c r="E12"/>
      <c r="F12" s="2" t="s">
        <v>7</v>
      </c>
      <c r="G12" s="12">
        <v>9.3800000000000008</v>
      </c>
      <c r="H12" t="s">
        <v>8</v>
      </c>
      <c r="I12"/>
      <c r="J12"/>
      <c r="K12"/>
      <c r="M12" s="36"/>
      <c r="O12" s="40"/>
    </row>
    <row r="13" spans="1:17">
      <c r="A13" s="14"/>
      <c r="B13"/>
      <c r="C13"/>
      <c r="D13"/>
      <c r="E13"/>
      <c r="F13" s="2" t="s">
        <v>4</v>
      </c>
      <c r="G13">
        <v>230</v>
      </c>
      <c r="H13" t="s">
        <v>5</v>
      </c>
      <c r="I13"/>
      <c r="K13">
        <v>1</v>
      </c>
      <c r="L13" s="2" t="s">
        <v>3</v>
      </c>
      <c r="M13" s="36"/>
      <c r="N13" s="17">
        <f>+M13*K13</f>
        <v>0</v>
      </c>
      <c r="O13" s="40"/>
      <c r="P13" s="17">
        <f>+O13*K13</f>
        <v>0</v>
      </c>
      <c r="Q13" s="17">
        <f>+P13+N13</f>
        <v>0</v>
      </c>
    </row>
    <row r="14" spans="1:17">
      <c r="A14" s="14"/>
      <c r="B14"/>
      <c r="C14"/>
      <c r="D14"/>
      <c r="E14"/>
      <c r="G14"/>
      <c r="H14"/>
      <c r="I14"/>
      <c r="K14"/>
      <c r="L14"/>
      <c r="M14" s="36"/>
      <c r="N14" s="17">
        <f t="shared" ref="N14:N63" si="0">+M14*K14</f>
        <v>0</v>
      </c>
      <c r="O14" s="40"/>
      <c r="P14" s="17">
        <f t="shared" ref="P14:P63" si="1">+O14*K14</f>
        <v>0</v>
      </c>
      <c r="Q14" s="17">
        <f t="shared" ref="Q14:Q63" si="2">+P14+N14</f>
        <v>0</v>
      </c>
    </row>
    <row r="15" spans="1:17">
      <c r="A15" s="14" t="s">
        <v>39</v>
      </c>
      <c r="B15" t="s">
        <v>51</v>
      </c>
      <c r="C15"/>
      <c r="D15"/>
      <c r="E15"/>
      <c r="F15"/>
      <c r="G15"/>
      <c r="H15"/>
      <c r="I15"/>
      <c r="K15"/>
      <c r="L15"/>
      <c r="M15" s="36"/>
      <c r="N15" s="17">
        <f t="shared" si="0"/>
        <v>0</v>
      </c>
      <c r="O15" s="40"/>
      <c r="P15" s="17">
        <f t="shared" si="1"/>
        <v>0</v>
      </c>
      <c r="Q15" s="17">
        <f t="shared" si="2"/>
        <v>0</v>
      </c>
    </row>
    <row r="16" spans="1:17">
      <c r="A16" s="14"/>
      <c r="B16"/>
      <c r="C16"/>
      <c r="D16" s="2"/>
      <c r="E16" s="2" t="s">
        <v>56</v>
      </c>
      <c r="F16"/>
      <c r="G16"/>
      <c r="H16"/>
      <c r="I16"/>
      <c r="K16"/>
      <c r="L16"/>
      <c r="M16" s="36"/>
      <c r="N16" s="17">
        <f t="shared" si="0"/>
        <v>0</v>
      </c>
      <c r="O16" s="40"/>
      <c r="P16" s="17">
        <f t="shared" si="1"/>
        <v>0</v>
      </c>
      <c r="Q16" s="17">
        <f t="shared" si="2"/>
        <v>0</v>
      </c>
    </row>
    <row r="17" spans="1:17">
      <c r="A17" s="14"/>
      <c r="B17"/>
      <c r="C17"/>
      <c r="D17"/>
      <c r="E17"/>
      <c r="F17" s="2" t="s">
        <v>1</v>
      </c>
      <c r="G17">
        <v>2.5</v>
      </c>
      <c r="H17" t="s">
        <v>2</v>
      </c>
      <c r="I17"/>
      <c r="K17"/>
      <c r="L17"/>
      <c r="M17" s="36"/>
      <c r="N17" s="17">
        <f t="shared" si="0"/>
        <v>0</v>
      </c>
      <c r="O17" s="40"/>
      <c r="P17" s="17">
        <f t="shared" si="1"/>
        <v>0</v>
      </c>
      <c r="Q17" s="17">
        <f t="shared" si="2"/>
        <v>0</v>
      </c>
    </row>
    <row r="18" spans="1:17">
      <c r="A18" s="14"/>
      <c r="B18"/>
      <c r="C18"/>
      <c r="D18"/>
      <c r="E18"/>
      <c r="F18" s="10" t="s">
        <v>25</v>
      </c>
      <c r="G18">
        <v>3.2</v>
      </c>
      <c r="H18" t="s">
        <v>2</v>
      </c>
      <c r="I18"/>
      <c r="K18"/>
      <c r="L18"/>
      <c r="M18" s="36"/>
      <c r="N18" s="17">
        <f t="shared" si="0"/>
        <v>0</v>
      </c>
      <c r="O18" s="40"/>
      <c r="P18" s="17">
        <f t="shared" si="1"/>
        <v>0</v>
      </c>
      <c r="Q18" s="17">
        <f t="shared" si="2"/>
        <v>0</v>
      </c>
    </row>
    <row r="19" spans="1:17">
      <c r="A19" s="14"/>
      <c r="B19"/>
      <c r="C19"/>
      <c r="D19"/>
      <c r="E19"/>
      <c r="F19" t="s">
        <v>13</v>
      </c>
      <c r="G19" s="12">
        <v>590</v>
      </c>
      <c r="H19" t="s">
        <v>27</v>
      </c>
      <c r="I19"/>
      <c r="K19"/>
      <c r="L19"/>
      <c r="M19" s="36"/>
      <c r="N19" s="17">
        <f t="shared" si="0"/>
        <v>0</v>
      </c>
      <c r="O19" s="40"/>
      <c r="P19" s="17">
        <f t="shared" si="1"/>
        <v>0</v>
      </c>
      <c r="Q19" s="17">
        <f t="shared" si="2"/>
        <v>0</v>
      </c>
    </row>
    <row r="20" spans="1:17" s="4" customFormat="1">
      <c r="A20" s="14"/>
      <c r="B20"/>
      <c r="C20"/>
      <c r="D20"/>
      <c r="E20"/>
      <c r="F20" t="s">
        <v>29</v>
      </c>
      <c r="G20" s="12" t="s">
        <v>52</v>
      </c>
      <c r="H20" t="s">
        <v>28</v>
      </c>
      <c r="I20"/>
      <c r="J20" s="2"/>
      <c r="K20"/>
      <c r="L20"/>
      <c r="M20" s="36"/>
      <c r="N20" s="17">
        <f t="shared" si="0"/>
        <v>0</v>
      </c>
      <c r="O20" s="40"/>
      <c r="P20" s="17">
        <f t="shared" si="1"/>
        <v>0</v>
      </c>
      <c r="Q20" s="17">
        <f t="shared" si="2"/>
        <v>0</v>
      </c>
    </row>
    <row r="21" spans="1:17" s="1" customFormat="1">
      <c r="A21" s="14"/>
      <c r="B21"/>
      <c r="C21"/>
      <c r="D21"/>
      <c r="E21"/>
      <c r="F21" s="2" t="s">
        <v>6</v>
      </c>
      <c r="G21">
        <v>20</v>
      </c>
      <c r="H21" t="s">
        <v>10</v>
      </c>
      <c r="I21"/>
      <c r="J21" s="2"/>
      <c r="K21"/>
      <c r="L21"/>
      <c r="M21" s="36"/>
      <c r="N21" s="17">
        <f t="shared" si="0"/>
        <v>0</v>
      </c>
      <c r="O21" s="40"/>
      <c r="P21" s="17">
        <f t="shared" si="1"/>
        <v>0</v>
      </c>
      <c r="Q21" s="17">
        <f t="shared" si="2"/>
        <v>0</v>
      </c>
    </row>
    <row r="22" spans="1:17" s="4" customFormat="1">
      <c r="A22" s="14"/>
      <c r="B22"/>
      <c r="C22"/>
      <c r="D22"/>
      <c r="E22"/>
      <c r="F22" s="2" t="s">
        <v>4</v>
      </c>
      <c r="G22">
        <v>230</v>
      </c>
      <c r="H22" t="s">
        <v>5</v>
      </c>
      <c r="I22"/>
      <c r="J22" s="2"/>
      <c r="K22">
        <v>3</v>
      </c>
      <c r="L22" t="s">
        <v>3</v>
      </c>
      <c r="M22" s="36"/>
      <c r="N22" s="17">
        <f t="shared" si="0"/>
        <v>0</v>
      </c>
      <c r="O22" s="40"/>
      <c r="P22" s="17">
        <f t="shared" si="1"/>
        <v>0</v>
      </c>
      <c r="Q22" s="17">
        <f t="shared" si="2"/>
        <v>0</v>
      </c>
    </row>
    <row r="23" spans="1:17">
      <c r="A23" s="4"/>
      <c r="B23" s="4"/>
      <c r="C23" s="4"/>
      <c r="D23" s="4"/>
      <c r="E23" s="4"/>
      <c r="F23" s="4"/>
      <c r="G23" s="11"/>
      <c r="H23" s="4"/>
      <c r="I23" s="4"/>
      <c r="J23" s="4"/>
      <c r="K23" s="5"/>
      <c r="L23" s="4"/>
      <c r="M23" s="37"/>
      <c r="N23" s="17">
        <f t="shared" si="0"/>
        <v>0</v>
      </c>
      <c r="O23" s="40"/>
      <c r="P23" s="17">
        <f t="shared" si="1"/>
        <v>0</v>
      </c>
      <c r="Q23" s="17">
        <f t="shared" si="2"/>
        <v>0</v>
      </c>
    </row>
    <row r="24" spans="1:17">
      <c r="A24" s="33" t="s">
        <v>53</v>
      </c>
      <c r="B24"/>
      <c r="C24"/>
      <c r="D24"/>
      <c r="E24"/>
      <c r="F24" s="2"/>
      <c r="G24"/>
      <c r="H24"/>
      <c r="I24"/>
      <c r="K24"/>
      <c r="L24"/>
      <c r="M24" s="36"/>
      <c r="N24" s="17">
        <f t="shared" si="0"/>
        <v>0</v>
      </c>
      <c r="O24" s="40"/>
      <c r="P24" s="17">
        <f t="shared" si="1"/>
        <v>0</v>
      </c>
      <c r="Q24" s="17">
        <f t="shared" si="2"/>
        <v>0</v>
      </c>
    </row>
    <row r="25" spans="1:17" s="4" customFormat="1">
      <c r="A25" s="34" t="s">
        <v>54</v>
      </c>
      <c r="B25" s="2" t="s">
        <v>50</v>
      </c>
      <c r="C25"/>
      <c r="D25"/>
      <c r="E25"/>
      <c r="F25"/>
      <c r="G25"/>
      <c r="H25"/>
      <c r="I25"/>
      <c r="J25"/>
      <c r="K25"/>
      <c r="L25" s="2"/>
      <c r="M25" s="36"/>
      <c r="N25" s="17">
        <f t="shared" si="0"/>
        <v>0</v>
      </c>
      <c r="O25" s="40"/>
      <c r="P25" s="17">
        <f t="shared" si="1"/>
        <v>0</v>
      </c>
      <c r="Q25" s="17">
        <f t="shared" si="2"/>
        <v>0</v>
      </c>
    </row>
    <row r="26" spans="1:17" s="4" customFormat="1">
      <c r="A26" s="14"/>
      <c r="B26"/>
      <c r="C26"/>
      <c r="D26" s="2"/>
      <c r="E26" s="2" t="s">
        <v>60</v>
      </c>
      <c r="F26"/>
      <c r="G26"/>
      <c r="H26"/>
      <c r="I26"/>
      <c r="J26"/>
      <c r="K26"/>
      <c r="L26" s="2"/>
      <c r="M26" s="36"/>
      <c r="N26" s="17">
        <f t="shared" si="0"/>
        <v>0</v>
      </c>
      <c r="O26" s="40"/>
      <c r="P26" s="17">
        <f t="shared" si="1"/>
        <v>0</v>
      </c>
      <c r="Q26" s="17">
        <f t="shared" si="2"/>
        <v>0</v>
      </c>
    </row>
    <row r="27" spans="1:17">
      <c r="A27" s="14"/>
      <c r="B27"/>
      <c r="C27"/>
      <c r="D27"/>
      <c r="E27"/>
      <c r="F27" s="2" t="s">
        <v>1</v>
      </c>
      <c r="G27" s="12">
        <v>4</v>
      </c>
      <c r="H27" t="s">
        <v>2</v>
      </c>
      <c r="I27"/>
      <c r="J27"/>
      <c r="K27"/>
      <c r="M27" s="36"/>
      <c r="N27" s="17">
        <f t="shared" si="0"/>
        <v>0</v>
      </c>
      <c r="O27" s="40"/>
      <c r="P27" s="17">
        <f t="shared" si="1"/>
        <v>0</v>
      </c>
      <c r="Q27" s="17">
        <f t="shared" si="2"/>
        <v>0</v>
      </c>
    </row>
    <row r="28" spans="1:17">
      <c r="A28" s="14"/>
      <c r="B28"/>
      <c r="C28"/>
      <c r="D28"/>
      <c r="E28"/>
      <c r="F28" s="10" t="s">
        <v>25</v>
      </c>
      <c r="G28" s="12">
        <v>4.4000000000000004</v>
      </c>
      <c r="H28" t="s">
        <v>2</v>
      </c>
      <c r="I28"/>
      <c r="J28"/>
      <c r="K28"/>
      <c r="M28" s="36"/>
      <c r="N28" s="17">
        <f t="shared" si="0"/>
        <v>0</v>
      </c>
      <c r="O28" s="40"/>
      <c r="P28" s="17">
        <f t="shared" si="1"/>
        <v>0</v>
      </c>
      <c r="Q28" s="17">
        <f t="shared" si="2"/>
        <v>0</v>
      </c>
    </row>
    <row r="29" spans="1:17">
      <c r="A29" s="14"/>
      <c r="B29"/>
      <c r="C29"/>
      <c r="D29"/>
      <c r="E29"/>
      <c r="F29" s="2" t="s">
        <v>37</v>
      </c>
      <c r="G29" s="12">
        <v>46</v>
      </c>
      <c r="H29" t="s">
        <v>36</v>
      </c>
      <c r="I29"/>
      <c r="J29"/>
      <c r="K29"/>
      <c r="M29" s="36"/>
      <c r="N29" s="17">
        <f t="shared" si="0"/>
        <v>0</v>
      </c>
      <c r="O29" s="40"/>
      <c r="P29" s="17">
        <f t="shared" si="1"/>
        <v>0</v>
      </c>
      <c r="Q29" s="17">
        <f t="shared" si="2"/>
        <v>0</v>
      </c>
    </row>
    <row r="30" spans="1:17">
      <c r="A30" s="14"/>
      <c r="B30"/>
      <c r="C30"/>
      <c r="D30"/>
      <c r="E30"/>
      <c r="F30" s="2" t="s">
        <v>6</v>
      </c>
      <c r="G30" s="12">
        <v>0.57999999999999996</v>
      </c>
      <c r="H30" t="s">
        <v>2</v>
      </c>
      <c r="I30"/>
      <c r="J30"/>
      <c r="K30"/>
      <c r="M30" s="36"/>
      <c r="N30" s="17">
        <f t="shared" si="0"/>
        <v>0</v>
      </c>
      <c r="O30" s="40"/>
      <c r="P30" s="17">
        <f t="shared" si="1"/>
        <v>0</v>
      </c>
      <c r="Q30" s="17">
        <f t="shared" si="2"/>
        <v>0</v>
      </c>
    </row>
    <row r="31" spans="1:17">
      <c r="A31" s="14"/>
      <c r="B31"/>
      <c r="C31"/>
      <c r="D31"/>
      <c r="E31"/>
      <c r="F31" s="2" t="s">
        <v>7</v>
      </c>
      <c r="G31" s="12">
        <v>3.25</v>
      </c>
      <c r="H31" t="s">
        <v>8</v>
      </c>
      <c r="I31"/>
      <c r="J31"/>
      <c r="K31"/>
      <c r="M31" s="36"/>
      <c r="N31" s="17">
        <f t="shared" si="0"/>
        <v>0</v>
      </c>
      <c r="O31" s="40"/>
      <c r="P31" s="17">
        <f t="shared" si="1"/>
        <v>0</v>
      </c>
      <c r="Q31" s="17">
        <f t="shared" si="2"/>
        <v>0</v>
      </c>
    </row>
    <row r="32" spans="1:17">
      <c r="A32" s="14"/>
      <c r="B32"/>
      <c r="C32"/>
      <c r="D32"/>
      <c r="E32"/>
      <c r="F32" s="2" t="s">
        <v>4</v>
      </c>
      <c r="G32">
        <v>230</v>
      </c>
      <c r="H32" t="s">
        <v>5</v>
      </c>
      <c r="I32"/>
      <c r="K32">
        <v>1</v>
      </c>
      <c r="L32" s="2" t="s">
        <v>3</v>
      </c>
      <c r="M32" s="36"/>
      <c r="N32" s="17">
        <f t="shared" si="0"/>
        <v>0</v>
      </c>
      <c r="O32" s="40"/>
      <c r="P32" s="17">
        <f t="shared" si="1"/>
        <v>0</v>
      </c>
      <c r="Q32" s="17">
        <f t="shared" si="2"/>
        <v>0</v>
      </c>
    </row>
    <row r="33" spans="1:17">
      <c r="A33" s="14"/>
      <c r="B33"/>
      <c r="C33"/>
      <c r="D33"/>
      <c r="E33"/>
      <c r="G33"/>
      <c r="H33"/>
      <c r="I33"/>
      <c r="K33"/>
      <c r="L33"/>
      <c r="M33" s="36"/>
      <c r="N33" s="17">
        <f t="shared" si="0"/>
        <v>0</v>
      </c>
      <c r="O33" s="40"/>
      <c r="P33" s="17">
        <f t="shared" si="1"/>
        <v>0</v>
      </c>
      <c r="Q33" s="17">
        <f t="shared" si="2"/>
        <v>0</v>
      </c>
    </row>
    <row r="34" spans="1:17">
      <c r="A34" s="34" t="s">
        <v>55</v>
      </c>
      <c r="B34" t="s">
        <v>61</v>
      </c>
      <c r="C34"/>
      <c r="D34"/>
      <c r="E34"/>
      <c r="F34"/>
      <c r="G34"/>
      <c r="H34"/>
      <c r="I34"/>
      <c r="K34"/>
      <c r="L34"/>
      <c r="M34" s="36"/>
      <c r="N34" s="17">
        <f t="shared" si="0"/>
        <v>0</v>
      </c>
      <c r="O34" s="40"/>
      <c r="P34" s="17">
        <f t="shared" si="1"/>
        <v>0</v>
      </c>
      <c r="Q34" s="17">
        <f t="shared" si="2"/>
        <v>0</v>
      </c>
    </row>
    <row r="35" spans="1:17">
      <c r="A35" s="14"/>
      <c r="B35"/>
      <c r="C35"/>
      <c r="D35" s="2"/>
      <c r="E35" s="2" t="s">
        <v>62</v>
      </c>
      <c r="F35"/>
      <c r="G35"/>
      <c r="H35"/>
      <c r="I35"/>
      <c r="K35"/>
      <c r="L35"/>
      <c r="M35" s="36"/>
      <c r="N35" s="17">
        <f t="shared" si="0"/>
        <v>0</v>
      </c>
      <c r="O35" s="40"/>
      <c r="P35" s="17">
        <f t="shared" si="1"/>
        <v>0</v>
      </c>
      <c r="Q35" s="17">
        <f t="shared" si="2"/>
        <v>0</v>
      </c>
    </row>
    <row r="36" spans="1:17">
      <c r="A36" s="14"/>
      <c r="B36"/>
      <c r="C36"/>
      <c r="D36"/>
      <c r="E36"/>
      <c r="F36" s="2" t="s">
        <v>1</v>
      </c>
      <c r="G36">
        <v>2.5</v>
      </c>
      <c r="H36" t="s">
        <v>2</v>
      </c>
      <c r="I36"/>
      <c r="K36"/>
      <c r="L36"/>
      <c r="M36" s="36"/>
      <c r="N36" s="17">
        <f t="shared" si="0"/>
        <v>0</v>
      </c>
      <c r="O36" s="40"/>
      <c r="P36" s="17">
        <f t="shared" si="1"/>
        <v>0</v>
      </c>
      <c r="Q36" s="17">
        <f t="shared" si="2"/>
        <v>0</v>
      </c>
    </row>
    <row r="37" spans="1:17">
      <c r="A37" s="14"/>
      <c r="B37"/>
      <c r="C37"/>
      <c r="D37"/>
      <c r="E37"/>
      <c r="F37" s="10" t="s">
        <v>25</v>
      </c>
      <c r="G37">
        <v>3.2</v>
      </c>
      <c r="H37" t="s">
        <v>2</v>
      </c>
      <c r="I37"/>
      <c r="K37"/>
      <c r="L37"/>
      <c r="M37" s="36"/>
      <c r="N37" s="17">
        <f t="shared" si="0"/>
        <v>0</v>
      </c>
      <c r="O37" s="40"/>
      <c r="P37" s="17">
        <f t="shared" si="1"/>
        <v>0</v>
      </c>
      <c r="Q37" s="17">
        <f t="shared" si="2"/>
        <v>0</v>
      </c>
    </row>
    <row r="38" spans="1:17">
      <c r="A38" s="14"/>
      <c r="B38"/>
      <c r="C38"/>
      <c r="D38"/>
      <c r="E38"/>
      <c r="F38" t="s">
        <v>13</v>
      </c>
      <c r="G38" s="12">
        <v>630</v>
      </c>
      <c r="H38" t="s">
        <v>27</v>
      </c>
      <c r="I38"/>
      <c r="K38"/>
      <c r="L38"/>
      <c r="M38" s="36"/>
      <c r="N38" s="17">
        <f t="shared" si="0"/>
        <v>0</v>
      </c>
      <c r="O38" s="40"/>
      <c r="P38" s="17">
        <f t="shared" si="1"/>
        <v>0</v>
      </c>
      <c r="Q38" s="17">
        <f t="shared" si="2"/>
        <v>0</v>
      </c>
    </row>
    <row r="39" spans="1:17">
      <c r="A39" s="14"/>
      <c r="B39"/>
      <c r="C39"/>
      <c r="D39"/>
      <c r="E39"/>
      <c r="F39" t="s">
        <v>29</v>
      </c>
      <c r="G39" s="3" t="s">
        <v>63</v>
      </c>
      <c r="H39" t="s">
        <v>28</v>
      </c>
      <c r="I39"/>
      <c r="K39">
        <v>1</v>
      </c>
      <c r="L39" t="s">
        <v>3</v>
      </c>
      <c r="M39" s="36"/>
      <c r="N39" s="17">
        <f t="shared" si="0"/>
        <v>0</v>
      </c>
      <c r="O39" s="40"/>
      <c r="P39" s="17">
        <f t="shared" si="1"/>
        <v>0</v>
      </c>
      <c r="Q39" s="17">
        <f t="shared" si="2"/>
        <v>0</v>
      </c>
    </row>
    <row r="40" spans="1:17">
      <c r="A40" s="4"/>
      <c r="B40" s="4"/>
      <c r="C40" s="4"/>
      <c r="D40" s="4"/>
      <c r="E40" s="4"/>
      <c r="F40" s="4"/>
      <c r="G40" s="11"/>
      <c r="H40" s="4"/>
      <c r="I40" s="4"/>
      <c r="J40" s="4"/>
      <c r="K40" s="5"/>
      <c r="L40" s="4"/>
      <c r="M40" s="37"/>
      <c r="N40" s="17">
        <f t="shared" si="0"/>
        <v>0</v>
      </c>
      <c r="O40" s="40"/>
      <c r="P40" s="17">
        <f t="shared" si="1"/>
        <v>0</v>
      </c>
      <c r="Q40" s="17">
        <f t="shared" si="2"/>
        <v>0</v>
      </c>
    </row>
    <row r="41" spans="1:17">
      <c r="A41" s="1" t="s">
        <v>35</v>
      </c>
      <c r="B41" s="1"/>
      <c r="G41" s="1"/>
      <c r="H41" s="1"/>
      <c r="I41" s="1"/>
      <c r="J41" s="1"/>
      <c r="K41" s="1"/>
      <c r="L41" s="1"/>
      <c r="M41" s="38"/>
      <c r="N41" s="17">
        <f t="shared" si="0"/>
        <v>0</v>
      </c>
      <c r="O41" s="40"/>
      <c r="P41" s="17">
        <f t="shared" si="1"/>
        <v>0</v>
      </c>
      <c r="Q41" s="17">
        <f t="shared" si="2"/>
        <v>0</v>
      </c>
    </row>
    <row r="42" spans="1:17">
      <c r="A42" s="4" t="s">
        <v>0</v>
      </c>
      <c r="B42" s="4" t="s">
        <v>58</v>
      </c>
      <c r="C42" s="4"/>
      <c r="D42" s="4"/>
      <c r="E42" s="4"/>
      <c r="F42" s="4"/>
      <c r="G42" s="4"/>
      <c r="H42" s="4"/>
      <c r="I42" s="4"/>
      <c r="J42" s="4"/>
      <c r="K42" s="5"/>
      <c r="L42" s="4"/>
      <c r="M42" s="37"/>
      <c r="N42" s="17">
        <f t="shared" si="0"/>
        <v>0</v>
      </c>
      <c r="O42" s="40"/>
      <c r="P42" s="17">
        <f t="shared" si="1"/>
        <v>0</v>
      </c>
      <c r="Q42" s="17">
        <f t="shared" si="2"/>
        <v>0</v>
      </c>
    </row>
    <row r="43" spans="1:17">
      <c r="A43" s="4"/>
      <c r="B43" s="4"/>
      <c r="C43" s="4"/>
      <c r="D43" s="4"/>
      <c r="E43" s="11" t="s">
        <v>40</v>
      </c>
      <c r="F43" s="4"/>
      <c r="H43" s="4"/>
      <c r="I43" s="4"/>
      <c r="J43" s="4"/>
      <c r="K43" s="5">
        <v>30</v>
      </c>
      <c r="L43" s="4" t="s">
        <v>16</v>
      </c>
      <c r="M43" s="36"/>
      <c r="N43" s="17">
        <f t="shared" si="0"/>
        <v>0</v>
      </c>
      <c r="O43" s="40"/>
      <c r="P43" s="17">
        <f t="shared" si="1"/>
        <v>0</v>
      </c>
      <c r="Q43" s="17">
        <f t="shared" si="2"/>
        <v>0</v>
      </c>
    </row>
    <row r="44" spans="1:17">
      <c r="A44" s="4"/>
      <c r="B44" s="4"/>
      <c r="C44" s="4"/>
      <c r="D44" s="4"/>
      <c r="E44" s="11" t="s">
        <v>65</v>
      </c>
      <c r="F44" s="4"/>
      <c r="H44" s="4"/>
      <c r="I44" s="4"/>
      <c r="J44" s="4"/>
      <c r="K44" s="5">
        <v>20</v>
      </c>
      <c r="L44" s="4" t="s">
        <v>16</v>
      </c>
      <c r="M44" s="36"/>
      <c r="N44" s="17">
        <f t="shared" si="0"/>
        <v>0</v>
      </c>
      <c r="O44" s="40"/>
      <c r="P44" s="17">
        <f t="shared" si="1"/>
        <v>0</v>
      </c>
      <c r="Q44" s="17">
        <f t="shared" si="2"/>
        <v>0</v>
      </c>
    </row>
    <row r="45" spans="1:17">
      <c r="A45" s="4"/>
      <c r="B45" s="4"/>
      <c r="C45" s="4"/>
      <c r="D45" s="4"/>
      <c r="E45" s="15"/>
      <c r="F45" s="4"/>
      <c r="G45" s="4"/>
      <c r="H45" s="4"/>
      <c r="I45" s="4"/>
      <c r="J45" s="4"/>
      <c r="K45" s="5"/>
      <c r="L45" s="4"/>
      <c r="M45" s="37"/>
      <c r="N45" s="17">
        <f t="shared" si="0"/>
        <v>0</v>
      </c>
      <c r="O45" s="40"/>
      <c r="P45" s="17">
        <f t="shared" si="1"/>
        <v>0</v>
      </c>
      <c r="Q45" s="17">
        <f t="shared" si="2"/>
        <v>0</v>
      </c>
    </row>
    <row r="46" spans="1:17">
      <c r="A46" s="4" t="s">
        <v>9</v>
      </c>
      <c r="B46" s="6" t="s">
        <v>17</v>
      </c>
      <c r="C46" s="6"/>
      <c r="D46" s="6"/>
      <c r="E46" s="6"/>
      <c r="F46" s="6"/>
      <c r="G46" s="4"/>
      <c r="H46" s="6"/>
      <c r="I46" s="6"/>
      <c r="J46" s="7"/>
      <c r="K46" s="6"/>
      <c r="L46" s="4"/>
      <c r="M46" s="37"/>
      <c r="N46" s="17">
        <f t="shared" si="0"/>
        <v>0</v>
      </c>
      <c r="O46" s="40"/>
      <c r="P46" s="17">
        <f t="shared" si="1"/>
        <v>0</v>
      </c>
      <c r="Q46" s="17">
        <f t="shared" si="2"/>
        <v>0</v>
      </c>
    </row>
    <row r="47" spans="1:17">
      <c r="A47" s="4"/>
      <c r="B47" s="4"/>
      <c r="C47" s="4"/>
      <c r="D47" s="4"/>
      <c r="E47" s="4" t="s">
        <v>18</v>
      </c>
      <c r="F47" s="4"/>
      <c r="H47" s="4"/>
      <c r="I47" s="4"/>
      <c r="J47" s="4"/>
      <c r="K47" s="5">
        <f>SUM(K43:K43)*2</f>
        <v>60</v>
      </c>
      <c r="L47" s="4" t="s">
        <v>16</v>
      </c>
      <c r="M47" s="36"/>
      <c r="N47" s="17">
        <f t="shared" si="0"/>
        <v>0</v>
      </c>
      <c r="O47" s="40"/>
      <c r="P47" s="17">
        <f t="shared" si="1"/>
        <v>0</v>
      </c>
      <c r="Q47" s="17">
        <f t="shared" si="2"/>
        <v>0</v>
      </c>
    </row>
    <row r="48" spans="1:17">
      <c r="E48" s="2"/>
      <c r="M48" s="36"/>
      <c r="N48" s="17">
        <f t="shared" si="0"/>
        <v>0</v>
      </c>
      <c r="O48" s="40"/>
      <c r="P48" s="17">
        <f t="shared" si="1"/>
        <v>0</v>
      </c>
      <c r="Q48" s="17">
        <f t="shared" si="2"/>
        <v>0</v>
      </c>
    </row>
    <row r="49" spans="1:17">
      <c r="A49" s="2" t="s">
        <v>45</v>
      </c>
      <c r="B49" s="2" t="s">
        <v>44</v>
      </c>
      <c r="E49" s="2"/>
      <c r="M49" s="36"/>
      <c r="N49" s="17">
        <f t="shared" si="0"/>
        <v>0</v>
      </c>
      <c r="O49" s="40"/>
      <c r="P49" s="17">
        <f t="shared" si="1"/>
        <v>0</v>
      </c>
      <c r="Q49" s="17">
        <f t="shared" si="2"/>
        <v>0</v>
      </c>
    </row>
    <row r="50" spans="1:17">
      <c r="A50" s="2"/>
      <c r="B50" s="2"/>
      <c r="D50" s="2" t="s">
        <v>48</v>
      </c>
      <c r="E50" s="2"/>
      <c r="F50" s="2"/>
      <c r="M50" s="36"/>
      <c r="N50" s="17">
        <f t="shared" si="0"/>
        <v>0</v>
      </c>
      <c r="O50" s="40"/>
      <c r="P50" s="17">
        <f t="shared" si="1"/>
        <v>0</v>
      </c>
      <c r="Q50" s="17">
        <f t="shared" si="2"/>
        <v>0</v>
      </c>
    </row>
    <row r="51" spans="1:17">
      <c r="A51" s="2"/>
      <c r="D51" s="2"/>
      <c r="E51" s="2" t="s">
        <v>57</v>
      </c>
      <c r="F51" s="2"/>
      <c r="K51" s="5">
        <v>20</v>
      </c>
      <c r="L51" s="4" t="s">
        <v>16</v>
      </c>
      <c r="M51" s="36"/>
      <c r="N51" s="17">
        <f t="shared" si="0"/>
        <v>0</v>
      </c>
      <c r="O51" s="40"/>
      <c r="P51" s="17">
        <f t="shared" si="1"/>
        <v>0</v>
      </c>
      <c r="Q51" s="17">
        <f t="shared" si="2"/>
        <v>0</v>
      </c>
    </row>
    <row r="52" spans="1:17">
      <c r="A52" s="2"/>
      <c r="M52" s="36"/>
      <c r="N52" s="17">
        <f t="shared" si="0"/>
        <v>0</v>
      </c>
      <c r="O52" s="40"/>
      <c r="P52" s="17">
        <f t="shared" si="1"/>
        <v>0</v>
      </c>
      <c r="Q52" s="17">
        <f t="shared" si="2"/>
        <v>0</v>
      </c>
    </row>
    <row r="53" spans="1:17">
      <c r="A53" s="2" t="s">
        <v>11</v>
      </c>
      <c r="B53" s="8" t="s">
        <v>19</v>
      </c>
      <c r="M53" s="36"/>
      <c r="N53" s="17">
        <f t="shared" si="0"/>
        <v>0</v>
      </c>
      <c r="O53" s="40"/>
      <c r="P53" s="17">
        <f t="shared" si="1"/>
        <v>0</v>
      </c>
      <c r="Q53" s="17">
        <f t="shared" si="2"/>
        <v>0</v>
      </c>
    </row>
    <row r="54" spans="1:17">
      <c r="A54" s="2"/>
      <c r="E54" s="11" t="s">
        <v>42</v>
      </c>
      <c r="K54" s="2">
        <v>2</v>
      </c>
      <c r="L54" s="2" t="s">
        <v>3</v>
      </c>
      <c r="M54" s="36"/>
      <c r="N54" s="17">
        <f t="shared" si="0"/>
        <v>0</v>
      </c>
      <c r="O54" s="40"/>
      <c r="P54" s="17">
        <f t="shared" si="1"/>
        <v>0</v>
      </c>
      <c r="Q54" s="17">
        <f t="shared" si="2"/>
        <v>0</v>
      </c>
    </row>
    <row r="55" spans="1:17">
      <c r="A55" s="2"/>
      <c r="E55" s="11" t="s">
        <v>46</v>
      </c>
      <c r="K55" s="2">
        <v>5</v>
      </c>
      <c r="L55" s="2" t="s">
        <v>47</v>
      </c>
      <c r="M55" s="36"/>
      <c r="N55" s="17">
        <f t="shared" si="0"/>
        <v>0</v>
      </c>
      <c r="O55" s="40"/>
      <c r="P55" s="17">
        <f t="shared" si="1"/>
        <v>0</v>
      </c>
      <c r="Q55" s="17">
        <f t="shared" si="2"/>
        <v>0</v>
      </c>
    </row>
    <row r="56" spans="1:17">
      <c r="E56" s="4"/>
      <c r="K56" s="5"/>
      <c r="L56" s="4"/>
      <c r="M56" s="36"/>
      <c r="N56" s="17">
        <f t="shared" si="0"/>
        <v>0</v>
      </c>
      <c r="O56" s="40"/>
      <c r="P56" s="17">
        <f t="shared" si="1"/>
        <v>0</v>
      </c>
      <c r="Q56" s="17">
        <f t="shared" si="2"/>
        <v>0</v>
      </c>
    </row>
    <row r="57" spans="1:17">
      <c r="A57" s="2" t="s">
        <v>12</v>
      </c>
      <c r="B57" s="2" t="s">
        <v>41</v>
      </c>
      <c r="E57" s="2"/>
      <c r="K57" s="2">
        <v>1</v>
      </c>
      <c r="L57" s="2" t="s">
        <v>20</v>
      </c>
      <c r="M57" s="36"/>
      <c r="N57" s="17">
        <f t="shared" si="0"/>
        <v>0</v>
      </c>
      <c r="O57" s="40"/>
      <c r="P57" s="17">
        <f t="shared" si="1"/>
        <v>0</v>
      </c>
      <c r="Q57" s="17">
        <f t="shared" si="2"/>
        <v>0</v>
      </c>
    </row>
    <row r="58" spans="1:17">
      <c r="E58" s="2"/>
      <c r="M58" s="36"/>
      <c r="N58" s="17">
        <f t="shared" si="0"/>
        <v>0</v>
      </c>
      <c r="O58" s="40"/>
      <c r="P58" s="17">
        <f t="shared" si="1"/>
        <v>0</v>
      </c>
      <c r="Q58" s="17">
        <f t="shared" si="2"/>
        <v>0</v>
      </c>
    </row>
    <row r="59" spans="1:17">
      <c r="A59" s="2" t="s">
        <v>14</v>
      </c>
      <c r="B59" s="8" t="s">
        <v>24</v>
      </c>
      <c r="E59" s="2"/>
      <c r="M59" s="36"/>
      <c r="N59" s="17">
        <f t="shared" si="0"/>
        <v>0</v>
      </c>
      <c r="O59" s="40"/>
      <c r="P59" s="17">
        <f t="shared" si="1"/>
        <v>0</v>
      </c>
      <c r="Q59" s="17">
        <f t="shared" si="2"/>
        <v>0</v>
      </c>
    </row>
    <row r="60" spans="1:17">
      <c r="A60" s="2"/>
      <c r="E60" s="11" t="s">
        <v>43</v>
      </c>
      <c r="K60" s="2">
        <v>4</v>
      </c>
      <c r="L60" s="2" t="s">
        <v>20</v>
      </c>
      <c r="M60" s="36"/>
      <c r="N60" s="17">
        <f t="shared" si="0"/>
        <v>0</v>
      </c>
      <c r="O60" s="40"/>
      <c r="P60" s="17">
        <f t="shared" si="1"/>
        <v>0</v>
      </c>
      <c r="Q60" s="17">
        <f t="shared" si="2"/>
        <v>0</v>
      </c>
    </row>
    <row r="61" spans="1:17">
      <c r="E61" s="2"/>
      <c r="M61" s="36"/>
      <c r="N61" s="17">
        <f t="shared" si="0"/>
        <v>0</v>
      </c>
      <c r="O61" s="40"/>
      <c r="P61" s="17">
        <f t="shared" si="1"/>
        <v>0</v>
      </c>
      <c r="Q61" s="17">
        <f t="shared" si="2"/>
        <v>0</v>
      </c>
    </row>
    <row r="62" spans="1:17">
      <c r="A62" s="2" t="s">
        <v>15</v>
      </c>
      <c r="B62" s="8" t="s">
        <v>21</v>
      </c>
      <c r="E62" s="2"/>
      <c r="M62" s="36"/>
      <c r="N62" s="17">
        <f t="shared" si="0"/>
        <v>0</v>
      </c>
      <c r="O62" s="40"/>
      <c r="P62" s="17">
        <f t="shared" si="1"/>
        <v>0</v>
      </c>
      <c r="Q62" s="17">
        <f t="shared" si="2"/>
        <v>0</v>
      </c>
    </row>
    <row r="63" spans="1:17">
      <c r="E63" s="2" t="s">
        <v>22</v>
      </c>
      <c r="K63" s="2">
        <v>0.5</v>
      </c>
      <c r="L63" s="2" t="s">
        <v>23</v>
      </c>
      <c r="M63" s="36"/>
      <c r="N63" s="17">
        <f t="shared" si="0"/>
        <v>0</v>
      </c>
      <c r="O63" s="40"/>
      <c r="P63" s="17">
        <f t="shared" si="1"/>
        <v>0</v>
      </c>
      <c r="Q63" s="17">
        <f t="shared" si="2"/>
        <v>0</v>
      </c>
    </row>
    <row r="64" spans="1:17" ht="13.5" thickBot="1">
      <c r="A64" s="27"/>
      <c r="B64" s="27"/>
      <c r="C64" s="28"/>
      <c r="D64" s="28"/>
      <c r="E64" s="28"/>
      <c r="F64" s="28"/>
      <c r="G64" s="29"/>
      <c r="H64" s="30"/>
      <c r="I64" s="29"/>
      <c r="J64" s="29"/>
      <c r="K64" s="29"/>
      <c r="L64" s="29"/>
      <c r="M64" s="39"/>
      <c r="N64" s="31"/>
      <c r="O64" s="41"/>
      <c r="P64" s="31"/>
      <c r="Q64" s="31"/>
    </row>
    <row r="65" spans="1:17" ht="13.5" thickTop="1">
      <c r="A65" s="1" t="s">
        <v>59</v>
      </c>
      <c r="B65" s="1"/>
      <c r="G65" s="1"/>
      <c r="H65" s="32"/>
      <c r="I65" s="1"/>
      <c r="J65" s="1"/>
      <c r="K65" s="1"/>
      <c r="L65" s="1"/>
      <c r="M65" s="38"/>
      <c r="N65" s="18">
        <f>SUM(N13:N64)</f>
        <v>0</v>
      </c>
      <c r="O65" s="42"/>
      <c r="P65" s="18">
        <f>SUM(P13:P64)</f>
        <v>0</v>
      </c>
      <c r="Q65" s="18">
        <f>SUM(Q13:Q64)</f>
        <v>0</v>
      </c>
    </row>
  </sheetData>
  <sheetProtection password="C62E" sheet="1" objects="1" scenarios="1"/>
  <pageMargins left="0.78740157480314965" right="0.27559055118110237" top="0.70866141732283472" bottom="0.7480314960629921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Florián</dc:creator>
  <cp:lastModifiedBy>franekj</cp:lastModifiedBy>
  <cp:lastPrinted>2013-08-28T06:48:43Z</cp:lastPrinted>
  <dcterms:created xsi:type="dcterms:W3CDTF">2006-07-18T07:42:33Z</dcterms:created>
  <dcterms:modified xsi:type="dcterms:W3CDTF">2016-02-29T07:21:59Z</dcterms:modified>
</cp:coreProperties>
</file>